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ahrtenbuch" state="visible" r:id="rId4"/>
    <sheet sheetId="2" name="Anleitung" state="visible" r:id="rId5"/>
    <sheet sheetId="3" name="Info" state="visible" r:id="rId6"/>
  </sheets>
  <calcPr calcId="171027"/>
</workbook>
</file>

<file path=xl/sharedStrings.xml><?xml version="1.0" encoding="utf-8"?>
<sst xmlns="http://schemas.openxmlformats.org/spreadsheetml/2006/main" count="84" uniqueCount="58">
  <si>
    <t>Fahrtenbuch</t>
  </si>
  <si>
    <t>Fahrzeug</t>
  </si>
  <si>
    <t>VW Caddy Kastenwagen</t>
  </si>
  <si>
    <t>Auswertung</t>
  </si>
  <si>
    <t>km</t>
  </si>
  <si>
    <t>Anteil</t>
  </si>
  <si>
    <t>Kilometersatz</t>
  </si>
  <si>
    <t>Kennzeichen</t>
  </si>
  <si>
    <t>EN-EY 482</t>
  </si>
  <si>
    <t>dienstlich</t>
  </si>
  <si>
    <t>Erstattung dienstlich</t>
  </si>
  <si>
    <t>Fahrer/in</t>
  </si>
  <si>
    <t>Emre Yılmaz</t>
  </si>
  <si>
    <t>privat</t>
  </si>
  <si>
    <t>Fahrten</t>
  </si>
  <si>
    <t>Monat</t>
  </si>
  <si>
    <t>Arbeitsweg</t>
  </si>
  <si>
    <t>km-Stand Monatsbeginn</t>
  </si>
  <si>
    <t>gesamt</t>
  </si>
  <si>
    <t>km-Stand aktuell</t>
  </si>
  <si>
    <t>Gelb = Eingabe. km-Stand bei Abfahrt und Ankunft vom Tacho ablesen. Fahrten bitte sofort eintragen.</t>
  </si>
  <si>
    <t>Datum</t>
  </si>
  <si>
    <t>Start</t>
  </si>
  <si>
    <t>Ziel / Route</t>
  </si>
  <si>
    <t>Zweck, Kunde</t>
  </si>
  <si>
    <t>Art</t>
  </si>
  <si>
    <t>km Beginn</t>
  </si>
  <si>
    <t>km Ende</t>
  </si>
  <si>
    <t>Prüfung</t>
  </si>
  <si>
    <t>Ennepetal, Betrieb</t>
  </si>
  <si>
    <t>Hagen, Bahnhofstraße 12</t>
  </si>
  <si>
    <t>Störung Heizung, Kundin Nowak</t>
  </si>
  <si>
    <t>Hagen</t>
  </si>
  <si>
    <t>Rückfahrt</t>
  </si>
  <si>
    <t>Gevelsberg, Wohnung</t>
  </si>
  <si>
    <t>Witten, Baustelle Ruhrstraße</t>
  </si>
  <si>
    <t>Elektroinstallation Neubau Becker</t>
  </si>
  <si>
    <t>Witten</t>
  </si>
  <si>
    <t>Ennepetal über Großhandel Bochum</t>
  </si>
  <si>
    <t>Material abholen, Umweg über Bochum</t>
  </si>
  <si>
    <t>Gevelsberg</t>
  </si>
  <si>
    <t>So nutzt du das Fahrtenbuch</t>
  </si>
  <si>
    <t>1. Fahrzeug, Kennzeichen, Fahrer/in und Monat oben eintragen, dazu den km-Stand am Monatsbeginn in B6.</t>
  </si>
  <si>
    <t>2. Pro Fahrt eine Zeile: Datum, Start, Ziel, Zweck, Art aus dem Dropdown, km-Stand am Ende.</t>
  </si>
  <si>
    <t>3. km Beginn und km Ende liest du bei jeder Fahrt vom Tacho ab. Gefahrene km rechnet Spalte H.</t>
  </si>
  <si>
    <t>4. Spalte J prüft jede Zeile: fehlender km-Stand, Ende kleiner als Beginn, Lücke zur Vorfahrt (Beginn passt nicht zum Ende der Zeile darüber), fehlende Art.</t>
  </si>
  <si>
    <t>5. Oben rechts stehen die km je Art, der Anteil und die Erstattung zum Kilometersatz in I2.</t>
  </si>
  <si>
    <t>Was bei Dienstfahrten rein muss</t>
  </si>
  <si>
    <t>Datum, km-Stand zu Beginn und Ende, Reiseziel (bei Umwegen auch die Route), Reisezweck und besuchte Kunden oder Geschäftspartner.</t>
  </si>
  <si>
    <t>Privatfahrten: gefahrene km genügen. Fahrten zur Arbeit: kurzer Vermerk mit km.</t>
  </si>
  <si>
    <t>Wichtig: Finanzamt</t>
  </si>
  <si>
    <t>Ein Excel-Fahrtenbuch lässt sich nachträglich ändern. Als Nachweis gegen die 1-%-Regel erkennt das Finanzamt es deshalb in der Regel nicht an. Dafür brauchst du ein gebundenes Fahrtenbuch aus Papier oder ein elektronisches Fahrtenbuch, das Änderungen protokolliert.</t>
  </si>
  <si>
    <t>Fahrtenbuch Excel Vorlage: Fahrten erfassen und auswerten</t>
  </si>
  <si>
    <t/>
  </si>
  <si>
    <t>Kostenlose Vorlage von Formelfalke: interaktive Excel-Übungen auf Deutsch.</t>
  </si>
  <si>
    <t>Anleitung und Erklärung der Formeln: https://formelfalke.de/vorlagen/fahrtenbuch/</t>
  </si>
  <si>
    <t>Die Vorlage ist eine Hilfe zur Abrechnung und Kontrolle, kein Fahrtenbuch im Sinne des Steuerrechts und keine Steuerberatung. Ein Excel-Fahrtenbuch erkennt das Finanzamt in der Regel nicht an, weil es nachträglich änderbar ist (BFH-Rechtsprechung: zeitnah, geschlossen, unveränderbar). Wer die 1-%-Regel vermeiden will, braucht ein gebundenes Fahrtenbuch oder ein elektronisches Fahrtenbuch mit Änderungsprotokoll. Im Zweifel hilft deine Steuerberatung.</t>
  </si>
  <si>
    <t>Microsoft Excel ist eine Marke der Microsoft Corporation. Formelfalke ist unabhängig.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</si>
</sst>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0 &quot;€&quot;"/>
    <numFmt numFmtId="165" formatCode="dd.mm.yyyy"/>
  </numFmts>
  <fonts count="5" x14ac:knownFonts="1">
    <font>
      <color theme="1"/>
      <family val="2"/>
      <scheme val="minor"/>
      <sz val="11"/>
      <name val="Calibri"/>
    </font>
    <font>
      <b/>
    </font>
    <font>
      <color rgb="FF666666"/>
    </font>
    <font>
      <color rgb="FFC0392B"/>
    </font>
    <font>
      <b/>
      <sz val="14"/>
    </font>
  </fonts>
  <fills count="4">
    <fill>
      <patternFill patternType="none"/>
    </fill>
    <fill>
      <patternFill patternType="gray125"/>
    </fill>
    <fill>
      <patternFill patternType="solid">
        <fgColor rgb="FFFFF7D6"/>
      </patternFill>
    </fill>
    <fill>
      <patternFill patternType="solid">
        <fgColor rgb="FFFDE3D3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/>
    <xf numFmtId="0" fontId="0" fillId="2" borderId="0" xfId="0" applyFill="1"/>
    <xf numFmtId="0" fontId="1" fillId="3" borderId="0" xfId="0" applyFont="1" applyFill="1"/>
    <xf numFmtId="0" fontId="1" fillId="3" borderId="0" xfId="0" applyFont="1" applyFill="1" applyAlignment="1">
      <alignment horizontal="center" vertical="center"/>
    </xf>
    <xf numFmtId="164" fontId="0" fillId="2" borderId="0" xfId="0" applyNumberFormat="1" applyFill="1"/>
    <xf numFmtId="1" fontId="0" fillId="0" borderId="0" xfId="0" applyNumberFormat="1" applyAlignment="1">
      <alignment horizontal="center" vertical="center"/>
    </xf>
    <xf numFmtId="9" fontId="0" fillId="0" borderId="0" xfId="0" applyNumberFormat="1" applyAlignment="1">
      <alignment horizontal="center" vertical="center"/>
    </xf>
    <xf numFmtId="164" fontId="1" fillId="0" borderId="0" xfId="0" applyNumberFormat="1" applyFont="1"/>
    <xf numFmtId="1" fontId="0" fillId="0" borderId="0" xfId="0" applyNumberFormat="1"/>
    <xf numFmtId="165" fontId="0" fillId="2" borderId="0" xfId="0" applyNumberFormat="1" applyFill="1"/>
    <xf numFmtId="1" fontId="0" fillId="2" borderId="0" xfId="0" applyNumberFormat="1" applyFill="1"/>
    <xf numFmtId="1" fontId="1" fillId="0" borderId="0" xfId="0" applyNumberFormat="1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/>
    <xf numFmtId="0" fontId="1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1" fontId="0" fillId="2" borderId="0" xfId="0" applyNumberFormat="1" applyFill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wrapText="1"/>
    </xf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70"/>
  <sheetViews>
    <sheetView workbookViewId="0">
      <pane ySplit="10" topLeftCell="A11" activePane="bottomLeft" state="frozen"/>
      <selection pane="bottomLeft"/>
    </sheetView>
  </sheetViews>
  <sheetFormatPr defaultRowHeight="15" outlineLevelRow="0" outlineLevelCol="0" x14ac:dyDescent="55"/>
  <cols>
    <col min="1" max="2" width="21" customWidth="1"/>
    <col min="3" max="3" width="30" customWidth="1"/>
    <col min="4" max="4" width="31" customWidth="1"/>
    <col min="5" max="5" width="13" customWidth="1"/>
    <col min="6" max="7" width="11" customWidth="1"/>
    <col min="9" max="9" width="17" customWidth="1"/>
    <col min="10" max="10" width="21" customWidth="1"/>
  </cols>
  <sheetData>
    <row r="1" spans="1:3" x14ac:dyDescent="0.25">
      <c r="A1" s="1" t="s">
        <v>0</v>
      </c>
      <c r="B1" s="1"/>
      <c r="C1" s="1"/>
    </row>
    <row r="2" spans="1:9" x14ac:dyDescent="0.25">
      <c r="A2" s="1" t="s">
        <v>1</v>
      </c>
      <c r="B2" s="2" t="s">
        <v>2</v>
      </c>
      <c r="D2" s="3" t="s">
        <v>3</v>
      </c>
      <c r="E2" s="4" t="s">
        <v>4</v>
      </c>
      <c r="F2" s="4" t="s">
        <v>5</v>
      </c>
      <c r="H2" s="1" t="s">
        <v>6</v>
      </c>
      <c r="I2" s="5">
        <v>0.3</v>
      </c>
    </row>
    <row r="3" spans="1:9" x14ac:dyDescent="0.25">
      <c r="A3" s="1" t="s">
        <v>7</v>
      </c>
      <c r="B3" s="2" t="s">
        <v>8</v>
      </c>
      <c r="D3" t="s">
        <v>9</v>
      </c>
      <c r="E3" s="6">
        <f>SUMIF($E$11:$E$70,"dienstlich",$H$11:$H$70)</f>
      </c>
      <c r="F3" s="7">
        <f>IFERROR(E3/E6,0)</f>
      </c>
      <c r="H3" s="1" t="s">
        <v>10</v>
      </c>
      <c r="I3" s="8">
        <f>ROUND(E3*I2,2)</f>
      </c>
    </row>
    <row r="4" spans="1:9" x14ac:dyDescent="0.25">
      <c r="A4" s="1" t="s">
        <v>11</v>
      </c>
      <c r="B4" s="2" t="s">
        <v>12</v>
      </c>
      <c r="D4" t="s">
        <v>13</v>
      </c>
      <c r="E4" s="6">
        <f>SUMIF($E$11:$E$70,"privat",$H$11:$H$70)</f>
      </c>
      <c r="F4" s="7">
        <f>IFERROR(E4/E6,0)</f>
      </c>
      <c r="H4" s="1" t="s">
        <v>14</v>
      </c>
      <c r="I4" s="9">
        <f>COUNT($H$11:$H$70)</f>
      </c>
    </row>
    <row r="5" spans="1:6" x14ac:dyDescent="0.25">
      <c r="A5" s="1" t="s">
        <v>15</v>
      </c>
      <c r="B5" s="10">
        <v>46327</v>
      </c>
      <c r="D5" t="s">
        <v>16</v>
      </c>
      <c r="E5" s="6">
        <f>SUMIF($E$11:$E$70,"Arbeitsweg",$H$11:$H$70)</f>
      </c>
      <c r="F5" s="7">
        <f>IFERROR(E5/E6,0)</f>
      </c>
    </row>
    <row r="6" spans="1:6" x14ac:dyDescent="0.25">
      <c r="A6" s="1" t="s">
        <v>17</v>
      </c>
      <c r="B6" s="11">
        <v>48210</v>
      </c>
      <c r="D6" s="1" t="s">
        <v>18</v>
      </c>
      <c r="E6" s="12">
        <f>SUM($H$11:$H$70)</f>
      </c>
      <c r="F6" s="13">
        <f>IF(E6=B7-B6,"stimmt","Lücke!")</f>
      </c>
    </row>
    <row r="7" spans="1:2" x14ac:dyDescent="0.25">
      <c r="A7" s="1" t="s">
        <v>19</v>
      </c>
      <c r="B7" s="9">
        <f>MAX(B6,MAX(G11:G70))</f>
      </c>
    </row>
    <row r="8" spans="1:1" x14ac:dyDescent="0.25">
      <c r="A8" s="14" t="s">
        <v>20</v>
      </c>
    </row>
    <row r="10" spans="1:10" x14ac:dyDescent="0.25">
      <c r="A10" s="15" t="s">
        <v>21</v>
      </c>
      <c r="B10" s="15" t="s">
        <v>22</v>
      </c>
      <c r="C10" s="15" t="s">
        <v>23</v>
      </c>
      <c r="D10" s="15" t="s">
        <v>24</v>
      </c>
      <c r="E10" s="4" t="s">
        <v>25</v>
      </c>
      <c r="F10" s="4" t="s">
        <v>26</v>
      </c>
      <c r="G10" s="4" t="s">
        <v>27</v>
      </c>
      <c r="H10" s="4" t="s">
        <v>4</v>
      </c>
      <c r="I10" s="4" t="s">
        <v>11</v>
      </c>
      <c r="J10" s="4" t="s">
        <v>28</v>
      </c>
    </row>
    <row r="11" spans="1:10" x14ac:dyDescent="0.25">
      <c r="A11" s="10">
        <v>46328</v>
      </c>
      <c r="B11" s="2" t="s">
        <v>29</v>
      </c>
      <c r="C11" s="2" t="s">
        <v>30</v>
      </c>
      <c r="D11" s="2" t="s">
        <v>31</v>
      </c>
      <c r="E11" s="16" t="s">
        <v>9</v>
      </c>
      <c r="F11" s="17">
        <v>48210</v>
      </c>
      <c r="G11" s="17">
        <v>48236</v>
      </c>
      <c r="H11" s="12">
        <f>IF(OR(F11="",G11=""),"",G11-F11)</f>
      </c>
      <c r="I11" s="2" t="s">
        <v>12</v>
      </c>
      <c r="J11" s="18">
        <f>IF(A11="","",IF(OR(F11="",G11=""),"km-Stand fehlt",IF(G11&lt;F11,"Ende kleiner als Beginn",IF(F11&lt;&gt;$B$6,"Lücke zur Vorfahrt",IF(E11="","Art fehlt","ok")))))</f>
      </c>
    </row>
    <row r="12" spans="1:10" x14ac:dyDescent="0.25">
      <c r="A12" s="10">
        <v>46328</v>
      </c>
      <c r="B12" s="2" t="s">
        <v>32</v>
      </c>
      <c r="C12" s="2" t="s">
        <v>29</v>
      </c>
      <c r="D12" s="2" t="s">
        <v>33</v>
      </c>
      <c r="E12" s="16" t="s">
        <v>9</v>
      </c>
      <c r="F12" s="17">
        <v>48236</v>
      </c>
      <c r="G12" s="17">
        <v>48262</v>
      </c>
      <c r="H12" s="12">
        <f>IF(OR(F12="",G12=""),"",G12-F12)</f>
      </c>
      <c r="I12" s="2" t="s">
        <v>12</v>
      </c>
      <c r="J12" s="18">
        <f>IF(A12="","",IF(OR(F12="",G12=""),"km-Stand fehlt",IF(G12&lt;F12,"Ende kleiner als Beginn",IF(F12&lt;&gt;G11,"Lücke zur Vorfahrt",IF(E12="","Art fehlt","ok")))))</f>
      </c>
    </row>
    <row r="13" spans="1:10" x14ac:dyDescent="0.25">
      <c r="A13" s="10">
        <v>46328</v>
      </c>
      <c r="B13" s="2" t="s">
        <v>29</v>
      </c>
      <c r="C13" s="2" t="s">
        <v>34</v>
      </c>
      <c r="D13" s="2"/>
      <c r="E13" s="16" t="s">
        <v>16</v>
      </c>
      <c r="F13" s="17">
        <v>48262</v>
      </c>
      <c r="G13" s="17">
        <v>48271</v>
      </c>
      <c r="H13" s="12">
        <f>IF(OR(F13="",G13=""),"",G13-F13)</f>
      </c>
      <c r="I13" s="2" t="s">
        <v>12</v>
      </c>
      <c r="J13" s="18">
        <f>IF(A13="","",IF(OR(F13="",G13=""),"km-Stand fehlt",IF(G13&lt;F13,"Ende kleiner als Beginn",IF(F13&lt;&gt;G12,"Lücke zur Vorfahrt",IF(E13="","Art fehlt","ok")))))</f>
      </c>
    </row>
    <row r="14" spans="1:10" x14ac:dyDescent="0.25">
      <c r="A14" s="10">
        <v>46329</v>
      </c>
      <c r="B14" s="2" t="s">
        <v>34</v>
      </c>
      <c r="C14" s="2" t="s">
        <v>29</v>
      </c>
      <c r="D14" s="2"/>
      <c r="E14" s="16" t="s">
        <v>16</v>
      </c>
      <c r="F14" s="17">
        <v>48271</v>
      </c>
      <c r="G14" s="17">
        <v>48280</v>
      </c>
      <c r="H14" s="12">
        <f>IF(OR(F14="",G14=""),"",G14-F14)</f>
      </c>
      <c r="I14" s="2" t="s">
        <v>12</v>
      </c>
      <c r="J14" s="18">
        <f>IF(A14="","",IF(OR(F14="",G14=""),"km-Stand fehlt",IF(G14&lt;F14,"Ende kleiner als Beginn",IF(F14&lt;&gt;G13,"Lücke zur Vorfahrt",IF(E14="","Art fehlt","ok")))))</f>
      </c>
    </row>
    <row r="15" spans="1:10" x14ac:dyDescent="0.25">
      <c r="A15" s="10">
        <v>46329</v>
      </c>
      <c r="B15" s="2" t="s">
        <v>29</v>
      </c>
      <c r="C15" s="2" t="s">
        <v>35</v>
      </c>
      <c r="D15" s="2" t="s">
        <v>36</v>
      </c>
      <c r="E15" s="16" t="s">
        <v>9</v>
      </c>
      <c r="F15" s="17">
        <v>48280</v>
      </c>
      <c r="G15" s="17">
        <v>48318</v>
      </c>
      <c r="H15" s="12">
        <f>IF(OR(F15="",G15=""),"",G15-F15)</f>
      </c>
      <c r="I15" s="2" t="s">
        <v>12</v>
      </c>
      <c r="J15" s="18">
        <f>IF(A15="","",IF(OR(F15="",G15=""),"km-Stand fehlt",IF(G15&lt;F15,"Ende kleiner als Beginn",IF(F15&lt;&gt;G14,"Lücke zur Vorfahrt",IF(E15="","Art fehlt","ok")))))</f>
      </c>
    </row>
    <row r="16" spans="1:10" x14ac:dyDescent="0.25">
      <c r="A16" s="10">
        <v>46329</v>
      </c>
      <c r="B16" s="2" t="s">
        <v>37</v>
      </c>
      <c r="C16" s="2" t="s">
        <v>38</v>
      </c>
      <c r="D16" s="2" t="s">
        <v>39</v>
      </c>
      <c r="E16" s="16" t="s">
        <v>9</v>
      </c>
      <c r="F16" s="17">
        <v>48318</v>
      </c>
      <c r="G16" s="17">
        <v>48361</v>
      </c>
      <c r="H16" s="12">
        <f>IF(OR(F16="",G16=""),"",G16-F16)</f>
      </c>
      <c r="I16" s="2" t="s">
        <v>12</v>
      </c>
      <c r="J16" s="18">
        <f>IF(A16="","",IF(OR(F16="",G16=""),"km-Stand fehlt",IF(G16&lt;F16,"Ende kleiner als Beginn",IF(F16&lt;&gt;G15,"Lücke zur Vorfahrt",IF(E16="","Art fehlt","ok")))))</f>
      </c>
    </row>
    <row r="17" spans="1:10" x14ac:dyDescent="0.25">
      <c r="A17" s="10">
        <v>46329</v>
      </c>
      <c r="B17" s="2" t="s">
        <v>29</v>
      </c>
      <c r="C17" s="2" t="s">
        <v>34</v>
      </c>
      <c r="D17" s="2"/>
      <c r="E17" s="16" t="s">
        <v>16</v>
      </c>
      <c r="F17" s="17">
        <v>48361</v>
      </c>
      <c r="G17" s="17">
        <v>48370</v>
      </c>
      <c r="H17" s="12">
        <f>IF(OR(F17="",G17=""),"",G17-F17)</f>
      </c>
      <c r="I17" s="2" t="s">
        <v>12</v>
      </c>
      <c r="J17" s="18">
        <f>IF(A17="","",IF(OR(F17="",G17=""),"km-Stand fehlt",IF(G17&lt;F17,"Ende kleiner als Beginn",IF(F17&lt;&gt;G16,"Lücke zur Vorfahrt",IF(E17="","Art fehlt","ok")))))</f>
      </c>
    </row>
    <row r="18" spans="1:10" x14ac:dyDescent="0.25">
      <c r="A18" s="10">
        <v>46330</v>
      </c>
      <c r="B18" s="2" t="s">
        <v>40</v>
      </c>
      <c r="C18" s="2"/>
      <c r="D18" s="2"/>
      <c r="E18" s="16" t="s">
        <v>13</v>
      </c>
      <c r="F18" s="17">
        <v>48370</v>
      </c>
      <c r="G18" s="17">
        <v>48384</v>
      </c>
      <c r="H18" s="12">
        <f>IF(OR(F18="",G18=""),"",G18-F18)</f>
      </c>
      <c r="I18" s="2" t="s">
        <v>12</v>
      </c>
      <c r="J18" s="18">
        <f>IF(A18="","",IF(OR(F18="",G18=""),"km-Stand fehlt",IF(G18&lt;F18,"Ende kleiner als Beginn",IF(F18&lt;&gt;G17,"Lücke zur Vorfahrt",IF(E18="","Art fehlt","ok")))))</f>
      </c>
    </row>
    <row r="19" spans="1:10" x14ac:dyDescent="0.25">
      <c r="A19" s="10"/>
      <c r="B19" s="2"/>
      <c r="C19" s="2"/>
      <c r="D19" s="2"/>
      <c r="E19" s="16"/>
      <c r="F19" s="17"/>
      <c r="G19" s="17"/>
      <c r="H19" s="12">
        <f>IF(OR(F19="",G19=""),"",G19-F19)</f>
      </c>
      <c r="I19" s="2"/>
      <c r="J19" s="18">
        <f>IF(A19="","",IF(OR(F19="",G19=""),"km-Stand fehlt",IF(G19&lt;F19,"Ende kleiner als Beginn",IF(F19&lt;&gt;G18,"Lücke zur Vorfahrt",IF(E19="","Art fehlt","ok")))))</f>
      </c>
    </row>
    <row r="20" spans="1:10" x14ac:dyDescent="0.25">
      <c r="A20" s="10"/>
      <c r="B20" s="2"/>
      <c r="C20" s="2"/>
      <c r="D20" s="2"/>
      <c r="E20" s="16"/>
      <c r="F20" s="17"/>
      <c r="G20" s="17"/>
      <c r="H20" s="12">
        <f>IF(OR(F20="",G20=""),"",G20-F20)</f>
      </c>
      <c r="I20" s="2"/>
      <c r="J20" s="18">
        <f>IF(A20="","",IF(OR(F20="",G20=""),"km-Stand fehlt",IF(G20&lt;F20,"Ende kleiner als Beginn",IF(F20&lt;&gt;G19,"Lücke zur Vorfahrt",IF(E20="","Art fehlt","ok")))))</f>
      </c>
    </row>
    <row r="21" spans="1:10" x14ac:dyDescent="0.25">
      <c r="A21" s="10"/>
      <c r="B21" s="2"/>
      <c r="C21" s="2"/>
      <c r="D21" s="2"/>
      <c r="E21" s="16"/>
      <c r="F21" s="17"/>
      <c r="G21" s="17"/>
      <c r="H21" s="12">
        <f>IF(OR(F21="",G21=""),"",G21-F21)</f>
      </c>
      <c r="I21" s="2"/>
      <c r="J21" s="18">
        <f>IF(A21="","",IF(OR(F21="",G21=""),"km-Stand fehlt",IF(G21&lt;F21,"Ende kleiner als Beginn",IF(F21&lt;&gt;G20,"Lücke zur Vorfahrt",IF(E21="","Art fehlt","ok")))))</f>
      </c>
    </row>
    <row r="22" spans="1:10" x14ac:dyDescent="0.25">
      <c r="A22" s="10"/>
      <c r="B22" s="2"/>
      <c r="C22" s="2"/>
      <c r="D22" s="2"/>
      <c r="E22" s="16"/>
      <c r="F22" s="17"/>
      <c r="G22" s="17"/>
      <c r="H22" s="12">
        <f>IF(OR(F22="",G22=""),"",G22-F22)</f>
      </c>
      <c r="I22" s="2"/>
      <c r="J22" s="18">
        <f>IF(A22="","",IF(OR(F22="",G22=""),"km-Stand fehlt",IF(G22&lt;F22,"Ende kleiner als Beginn",IF(F22&lt;&gt;G21,"Lücke zur Vorfahrt",IF(E22="","Art fehlt","ok")))))</f>
      </c>
    </row>
    <row r="23" spans="1:10" x14ac:dyDescent="0.25">
      <c r="A23" s="10"/>
      <c r="B23" s="2"/>
      <c r="C23" s="2"/>
      <c r="D23" s="2"/>
      <c r="E23" s="16"/>
      <c r="F23" s="17"/>
      <c r="G23" s="17"/>
      <c r="H23" s="12">
        <f>IF(OR(F23="",G23=""),"",G23-F23)</f>
      </c>
      <c r="I23" s="2"/>
      <c r="J23" s="18">
        <f>IF(A23="","",IF(OR(F23="",G23=""),"km-Stand fehlt",IF(G23&lt;F23,"Ende kleiner als Beginn",IF(F23&lt;&gt;G22,"Lücke zur Vorfahrt",IF(E23="","Art fehlt","ok")))))</f>
      </c>
    </row>
    <row r="24" spans="1:10" x14ac:dyDescent="0.25">
      <c r="A24" s="10"/>
      <c r="B24" s="2"/>
      <c r="C24" s="2"/>
      <c r="D24" s="2"/>
      <c r="E24" s="16"/>
      <c r="F24" s="17"/>
      <c r="G24" s="17"/>
      <c r="H24" s="12">
        <f>IF(OR(F24="",G24=""),"",G24-F24)</f>
      </c>
      <c r="I24" s="2"/>
      <c r="J24" s="18">
        <f>IF(A24="","",IF(OR(F24="",G24=""),"km-Stand fehlt",IF(G24&lt;F24,"Ende kleiner als Beginn",IF(F24&lt;&gt;G23,"Lücke zur Vorfahrt",IF(E24="","Art fehlt","ok")))))</f>
      </c>
    </row>
    <row r="25" spans="1:10" x14ac:dyDescent="0.25">
      <c r="A25" s="10"/>
      <c r="B25" s="2"/>
      <c r="C25" s="2"/>
      <c r="D25" s="2"/>
      <c r="E25" s="16"/>
      <c r="F25" s="17"/>
      <c r="G25" s="17"/>
      <c r="H25" s="12">
        <f>IF(OR(F25="",G25=""),"",G25-F25)</f>
      </c>
      <c r="I25" s="2"/>
      <c r="J25" s="18">
        <f>IF(A25="","",IF(OR(F25="",G25=""),"km-Stand fehlt",IF(G25&lt;F25,"Ende kleiner als Beginn",IF(F25&lt;&gt;G24,"Lücke zur Vorfahrt",IF(E25="","Art fehlt","ok")))))</f>
      </c>
    </row>
    <row r="26" spans="1:10" x14ac:dyDescent="0.25">
      <c r="A26" s="10"/>
      <c r="B26" s="2"/>
      <c r="C26" s="2"/>
      <c r="D26" s="2"/>
      <c r="E26" s="16"/>
      <c r="F26" s="17"/>
      <c r="G26" s="17"/>
      <c r="H26" s="12">
        <f>IF(OR(F26="",G26=""),"",G26-F26)</f>
      </c>
      <c r="I26" s="2"/>
      <c r="J26" s="18">
        <f>IF(A26="","",IF(OR(F26="",G26=""),"km-Stand fehlt",IF(G26&lt;F26,"Ende kleiner als Beginn",IF(F26&lt;&gt;G25,"Lücke zur Vorfahrt",IF(E26="","Art fehlt","ok")))))</f>
      </c>
    </row>
    <row r="27" spans="1:10" x14ac:dyDescent="0.25">
      <c r="A27" s="10"/>
      <c r="B27" s="2"/>
      <c r="C27" s="2"/>
      <c r="D27" s="2"/>
      <c r="E27" s="16"/>
      <c r="F27" s="17"/>
      <c r="G27" s="17"/>
      <c r="H27" s="12">
        <f>IF(OR(F27="",G27=""),"",G27-F27)</f>
      </c>
      <c r="I27" s="2"/>
      <c r="J27" s="18">
        <f>IF(A27="","",IF(OR(F27="",G27=""),"km-Stand fehlt",IF(G27&lt;F27,"Ende kleiner als Beginn",IF(F27&lt;&gt;G26,"Lücke zur Vorfahrt",IF(E27="","Art fehlt","ok")))))</f>
      </c>
    </row>
    <row r="28" spans="1:10" x14ac:dyDescent="0.25">
      <c r="A28" s="10"/>
      <c r="B28" s="2"/>
      <c r="C28" s="2"/>
      <c r="D28" s="2"/>
      <c r="E28" s="16"/>
      <c r="F28" s="17"/>
      <c r="G28" s="17"/>
      <c r="H28" s="12">
        <f>IF(OR(F28="",G28=""),"",G28-F28)</f>
      </c>
      <c r="I28" s="2"/>
      <c r="J28" s="18">
        <f>IF(A28="","",IF(OR(F28="",G28=""),"km-Stand fehlt",IF(G28&lt;F28,"Ende kleiner als Beginn",IF(F28&lt;&gt;G27,"Lücke zur Vorfahrt",IF(E28="","Art fehlt","ok")))))</f>
      </c>
    </row>
    <row r="29" spans="1:10" x14ac:dyDescent="0.25">
      <c r="A29" s="10"/>
      <c r="B29" s="2"/>
      <c r="C29" s="2"/>
      <c r="D29" s="2"/>
      <c r="E29" s="16"/>
      <c r="F29" s="17"/>
      <c r="G29" s="17"/>
      <c r="H29" s="12">
        <f>IF(OR(F29="",G29=""),"",G29-F29)</f>
      </c>
      <c r="I29" s="2"/>
      <c r="J29" s="18">
        <f>IF(A29="","",IF(OR(F29="",G29=""),"km-Stand fehlt",IF(G29&lt;F29,"Ende kleiner als Beginn",IF(F29&lt;&gt;G28,"Lücke zur Vorfahrt",IF(E29="","Art fehlt","ok")))))</f>
      </c>
    </row>
    <row r="30" spans="1:10" x14ac:dyDescent="0.25">
      <c r="A30" s="10"/>
      <c r="B30" s="2"/>
      <c r="C30" s="2"/>
      <c r="D30" s="2"/>
      <c r="E30" s="16"/>
      <c r="F30" s="17"/>
      <c r="G30" s="17"/>
      <c r="H30" s="12">
        <f>IF(OR(F30="",G30=""),"",G30-F30)</f>
      </c>
      <c r="I30" s="2"/>
      <c r="J30" s="18">
        <f>IF(A30="","",IF(OR(F30="",G30=""),"km-Stand fehlt",IF(G30&lt;F30,"Ende kleiner als Beginn",IF(F30&lt;&gt;G29,"Lücke zur Vorfahrt",IF(E30="","Art fehlt","ok")))))</f>
      </c>
    </row>
    <row r="31" spans="1:10" x14ac:dyDescent="0.25">
      <c r="A31" s="10"/>
      <c r="B31" s="2"/>
      <c r="C31" s="2"/>
      <c r="D31" s="2"/>
      <c r="E31" s="16"/>
      <c r="F31" s="17"/>
      <c r="G31" s="17"/>
      <c r="H31" s="12">
        <f>IF(OR(F31="",G31=""),"",G31-F31)</f>
      </c>
      <c r="I31" s="2"/>
      <c r="J31" s="18">
        <f>IF(A31="","",IF(OR(F31="",G31=""),"km-Stand fehlt",IF(G31&lt;F31,"Ende kleiner als Beginn",IF(F31&lt;&gt;G30,"Lücke zur Vorfahrt",IF(E31="","Art fehlt","ok")))))</f>
      </c>
    </row>
    <row r="32" spans="1:10" x14ac:dyDescent="0.25">
      <c r="A32" s="10"/>
      <c r="B32" s="2"/>
      <c r="C32" s="2"/>
      <c r="D32" s="2"/>
      <c r="E32" s="16"/>
      <c r="F32" s="17"/>
      <c r="G32" s="17"/>
      <c r="H32" s="12">
        <f>IF(OR(F32="",G32=""),"",G32-F32)</f>
      </c>
      <c r="I32" s="2"/>
      <c r="J32" s="18">
        <f>IF(A32="","",IF(OR(F32="",G32=""),"km-Stand fehlt",IF(G32&lt;F32,"Ende kleiner als Beginn",IF(F32&lt;&gt;G31,"Lücke zur Vorfahrt",IF(E32="","Art fehlt","ok")))))</f>
      </c>
    </row>
    <row r="33" spans="1:10" x14ac:dyDescent="0.25">
      <c r="A33" s="10"/>
      <c r="B33" s="2"/>
      <c r="C33" s="2"/>
      <c r="D33" s="2"/>
      <c r="E33" s="16"/>
      <c r="F33" s="17"/>
      <c r="G33" s="17"/>
      <c r="H33" s="12">
        <f>IF(OR(F33="",G33=""),"",G33-F33)</f>
      </c>
      <c r="I33" s="2"/>
      <c r="J33" s="18">
        <f>IF(A33="","",IF(OR(F33="",G33=""),"km-Stand fehlt",IF(G33&lt;F33,"Ende kleiner als Beginn",IF(F33&lt;&gt;G32,"Lücke zur Vorfahrt",IF(E33="","Art fehlt","ok")))))</f>
      </c>
    </row>
    <row r="34" spans="1:10" x14ac:dyDescent="0.25">
      <c r="A34" s="10"/>
      <c r="B34" s="2"/>
      <c r="C34" s="2"/>
      <c r="D34" s="2"/>
      <c r="E34" s="16"/>
      <c r="F34" s="17"/>
      <c r="G34" s="17"/>
      <c r="H34" s="12">
        <f>IF(OR(F34="",G34=""),"",G34-F34)</f>
      </c>
      <c r="I34" s="2"/>
      <c r="J34" s="18">
        <f>IF(A34="","",IF(OR(F34="",G34=""),"km-Stand fehlt",IF(G34&lt;F34,"Ende kleiner als Beginn",IF(F34&lt;&gt;G33,"Lücke zur Vorfahrt",IF(E34="","Art fehlt","ok")))))</f>
      </c>
    </row>
    <row r="35" spans="1:10" x14ac:dyDescent="0.25">
      <c r="A35" s="10"/>
      <c r="B35" s="2"/>
      <c r="C35" s="2"/>
      <c r="D35" s="2"/>
      <c r="E35" s="16"/>
      <c r="F35" s="17"/>
      <c r="G35" s="17"/>
      <c r="H35" s="12">
        <f>IF(OR(F35="",G35=""),"",G35-F35)</f>
      </c>
      <c r="I35" s="2"/>
      <c r="J35" s="18">
        <f>IF(A35="","",IF(OR(F35="",G35=""),"km-Stand fehlt",IF(G35&lt;F35,"Ende kleiner als Beginn",IF(F35&lt;&gt;G34,"Lücke zur Vorfahrt",IF(E35="","Art fehlt","ok")))))</f>
      </c>
    </row>
    <row r="36" spans="1:10" x14ac:dyDescent="0.25">
      <c r="A36" s="10"/>
      <c r="B36" s="2"/>
      <c r="C36" s="2"/>
      <c r="D36" s="2"/>
      <c r="E36" s="16"/>
      <c r="F36" s="17"/>
      <c r="G36" s="17"/>
      <c r="H36" s="12">
        <f>IF(OR(F36="",G36=""),"",G36-F36)</f>
      </c>
      <c r="I36" s="2"/>
      <c r="J36" s="18">
        <f>IF(A36="","",IF(OR(F36="",G36=""),"km-Stand fehlt",IF(G36&lt;F36,"Ende kleiner als Beginn",IF(F36&lt;&gt;G35,"Lücke zur Vorfahrt",IF(E36="","Art fehlt","ok")))))</f>
      </c>
    </row>
    <row r="37" spans="1:10" x14ac:dyDescent="0.25">
      <c r="A37" s="10"/>
      <c r="B37" s="2"/>
      <c r="C37" s="2"/>
      <c r="D37" s="2"/>
      <c r="E37" s="16"/>
      <c r="F37" s="17"/>
      <c r="G37" s="17"/>
      <c r="H37" s="12">
        <f>IF(OR(F37="",G37=""),"",G37-F37)</f>
      </c>
      <c r="I37" s="2"/>
      <c r="J37" s="18">
        <f>IF(A37="","",IF(OR(F37="",G37=""),"km-Stand fehlt",IF(G37&lt;F37,"Ende kleiner als Beginn",IF(F37&lt;&gt;G36,"Lücke zur Vorfahrt",IF(E37="","Art fehlt","ok")))))</f>
      </c>
    </row>
    <row r="38" spans="1:10" x14ac:dyDescent="0.25">
      <c r="A38" s="10"/>
      <c r="B38" s="2"/>
      <c r="C38" s="2"/>
      <c r="D38" s="2"/>
      <c r="E38" s="16"/>
      <c r="F38" s="17"/>
      <c r="G38" s="17"/>
      <c r="H38" s="12">
        <f>IF(OR(F38="",G38=""),"",G38-F38)</f>
      </c>
      <c r="I38" s="2"/>
      <c r="J38" s="18">
        <f>IF(A38="","",IF(OR(F38="",G38=""),"km-Stand fehlt",IF(G38&lt;F38,"Ende kleiner als Beginn",IF(F38&lt;&gt;G37,"Lücke zur Vorfahrt",IF(E38="","Art fehlt","ok")))))</f>
      </c>
    </row>
    <row r="39" spans="1:10" x14ac:dyDescent="0.25">
      <c r="A39" s="10"/>
      <c r="B39" s="2"/>
      <c r="C39" s="2"/>
      <c r="D39" s="2"/>
      <c r="E39" s="16"/>
      <c r="F39" s="17"/>
      <c r="G39" s="17"/>
      <c r="H39" s="12">
        <f>IF(OR(F39="",G39=""),"",G39-F39)</f>
      </c>
      <c r="I39" s="2"/>
      <c r="J39" s="18">
        <f>IF(A39="","",IF(OR(F39="",G39=""),"km-Stand fehlt",IF(G39&lt;F39,"Ende kleiner als Beginn",IF(F39&lt;&gt;G38,"Lücke zur Vorfahrt",IF(E39="","Art fehlt","ok")))))</f>
      </c>
    </row>
    <row r="40" spans="1:10" x14ac:dyDescent="0.25">
      <c r="A40" s="10"/>
      <c r="B40" s="2"/>
      <c r="C40" s="2"/>
      <c r="D40" s="2"/>
      <c r="E40" s="16"/>
      <c r="F40" s="17"/>
      <c r="G40" s="17"/>
      <c r="H40" s="12">
        <f>IF(OR(F40="",G40=""),"",G40-F40)</f>
      </c>
      <c r="I40" s="2"/>
      <c r="J40" s="18">
        <f>IF(A40="","",IF(OR(F40="",G40=""),"km-Stand fehlt",IF(G40&lt;F40,"Ende kleiner als Beginn",IF(F40&lt;&gt;G39,"Lücke zur Vorfahrt",IF(E40="","Art fehlt","ok")))))</f>
      </c>
    </row>
    <row r="41" spans="1:10" x14ac:dyDescent="0.25">
      <c r="A41" s="10"/>
      <c r="B41" s="2"/>
      <c r="C41" s="2"/>
      <c r="D41" s="2"/>
      <c r="E41" s="16"/>
      <c r="F41" s="17"/>
      <c r="G41" s="17"/>
      <c r="H41" s="12">
        <f>IF(OR(F41="",G41=""),"",G41-F41)</f>
      </c>
      <c r="I41" s="2"/>
      <c r="J41" s="18">
        <f>IF(A41="","",IF(OR(F41="",G41=""),"km-Stand fehlt",IF(G41&lt;F41,"Ende kleiner als Beginn",IF(F41&lt;&gt;G40,"Lücke zur Vorfahrt",IF(E41="","Art fehlt","ok")))))</f>
      </c>
    </row>
    <row r="42" spans="1:10" x14ac:dyDescent="0.25">
      <c r="A42" s="10"/>
      <c r="B42" s="2"/>
      <c r="C42" s="2"/>
      <c r="D42" s="2"/>
      <c r="E42" s="16"/>
      <c r="F42" s="17"/>
      <c r="G42" s="17"/>
      <c r="H42" s="12">
        <f>IF(OR(F42="",G42=""),"",G42-F42)</f>
      </c>
      <c r="I42" s="2"/>
      <c r="J42" s="18">
        <f>IF(A42="","",IF(OR(F42="",G42=""),"km-Stand fehlt",IF(G42&lt;F42,"Ende kleiner als Beginn",IF(F42&lt;&gt;G41,"Lücke zur Vorfahrt",IF(E42="","Art fehlt","ok")))))</f>
      </c>
    </row>
    <row r="43" spans="1:10" x14ac:dyDescent="0.25">
      <c r="A43" s="10"/>
      <c r="B43" s="2"/>
      <c r="C43" s="2"/>
      <c r="D43" s="2"/>
      <c r="E43" s="16"/>
      <c r="F43" s="17"/>
      <c r="G43" s="17"/>
      <c r="H43" s="12">
        <f>IF(OR(F43="",G43=""),"",G43-F43)</f>
      </c>
      <c r="I43" s="2"/>
      <c r="J43" s="18">
        <f>IF(A43="","",IF(OR(F43="",G43=""),"km-Stand fehlt",IF(G43&lt;F43,"Ende kleiner als Beginn",IF(F43&lt;&gt;G42,"Lücke zur Vorfahrt",IF(E43="","Art fehlt","ok")))))</f>
      </c>
    </row>
    <row r="44" spans="1:10" x14ac:dyDescent="0.25">
      <c r="A44" s="10"/>
      <c r="B44" s="2"/>
      <c r="C44" s="2"/>
      <c r="D44" s="2"/>
      <c r="E44" s="16"/>
      <c r="F44" s="17"/>
      <c r="G44" s="17"/>
      <c r="H44" s="12">
        <f>IF(OR(F44="",G44=""),"",G44-F44)</f>
      </c>
      <c r="I44" s="2"/>
      <c r="J44" s="18">
        <f>IF(A44="","",IF(OR(F44="",G44=""),"km-Stand fehlt",IF(G44&lt;F44,"Ende kleiner als Beginn",IF(F44&lt;&gt;G43,"Lücke zur Vorfahrt",IF(E44="","Art fehlt","ok")))))</f>
      </c>
    </row>
    <row r="45" spans="1:10" x14ac:dyDescent="0.25">
      <c r="A45" s="10"/>
      <c r="B45" s="2"/>
      <c r="C45" s="2"/>
      <c r="D45" s="2"/>
      <c r="E45" s="16"/>
      <c r="F45" s="17"/>
      <c r="G45" s="17"/>
      <c r="H45" s="12">
        <f>IF(OR(F45="",G45=""),"",G45-F45)</f>
      </c>
      <c r="I45" s="2"/>
      <c r="J45" s="18">
        <f>IF(A45="","",IF(OR(F45="",G45=""),"km-Stand fehlt",IF(G45&lt;F45,"Ende kleiner als Beginn",IF(F45&lt;&gt;G44,"Lücke zur Vorfahrt",IF(E45="","Art fehlt","ok")))))</f>
      </c>
    </row>
    <row r="46" spans="1:10" x14ac:dyDescent="0.25">
      <c r="A46" s="10"/>
      <c r="B46" s="2"/>
      <c r="C46" s="2"/>
      <c r="D46" s="2"/>
      <c r="E46" s="16"/>
      <c r="F46" s="17"/>
      <c r="G46" s="17"/>
      <c r="H46" s="12">
        <f>IF(OR(F46="",G46=""),"",G46-F46)</f>
      </c>
      <c r="I46" s="2"/>
      <c r="J46" s="18">
        <f>IF(A46="","",IF(OR(F46="",G46=""),"km-Stand fehlt",IF(G46&lt;F46,"Ende kleiner als Beginn",IF(F46&lt;&gt;G45,"Lücke zur Vorfahrt",IF(E46="","Art fehlt","ok")))))</f>
      </c>
    </row>
    <row r="47" spans="1:10" x14ac:dyDescent="0.25">
      <c r="A47" s="10"/>
      <c r="B47" s="2"/>
      <c r="C47" s="2"/>
      <c r="D47" s="2"/>
      <c r="E47" s="16"/>
      <c r="F47" s="17"/>
      <c r="G47" s="17"/>
      <c r="H47" s="12">
        <f>IF(OR(F47="",G47=""),"",G47-F47)</f>
      </c>
      <c r="I47" s="2"/>
      <c r="J47" s="18">
        <f>IF(A47="","",IF(OR(F47="",G47=""),"km-Stand fehlt",IF(G47&lt;F47,"Ende kleiner als Beginn",IF(F47&lt;&gt;G46,"Lücke zur Vorfahrt",IF(E47="","Art fehlt","ok")))))</f>
      </c>
    </row>
    <row r="48" spans="1:10" x14ac:dyDescent="0.25">
      <c r="A48" s="10"/>
      <c r="B48" s="2"/>
      <c r="C48" s="2"/>
      <c r="D48" s="2"/>
      <c r="E48" s="16"/>
      <c r="F48" s="17"/>
      <c r="G48" s="17"/>
      <c r="H48" s="12">
        <f>IF(OR(F48="",G48=""),"",G48-F48)</f>
      </c>
      <c r="I48" s="2"/>
      <c r="J48" s="18">
        <f>IF(A48="","",IF(OR(F48="",G48=""),"km-Stand fehlt",IF(G48&lt;F48,"Ende kleiner als Beginn",IF(F48&lt;&gt;G47,"Lücke zur Vorfahrt",IF(E48="","Art fehlt","ok")))))</f>
      </c>
    </row>
    <row r="49" spans="1:10" x14ac:dyDescent="0.25">
      <c r="A49" s="10"/>
      <c r="B49" s="2"/>
      <c r="C49" s="2"/>
      <c r="D49" s="2"/>
      <c r="E49" s="16"/>
      <c r="F49" s="17"/>
      <c r="G49" s="17"/>
      <c r="H49" s="12">
        <f>IF(OR(F49="",G49=""),"",G49-F49)</f>
      </c>
      <c r="I49" s="2"/>
      <c r="J49" s="18">
        <f>IF(A49="","",IF(OR(F49="",G49=""),"km-Stand fehlt",IF(G49&lt;F49,"Ende kleiner als Beginn",IF(F49&lt;&gt;G48,"Lücke zur Vorfahrt",IF(E49="","Art fehlt","ok")))))</f>
      </c>
    </row>
    <row r="50" spans="1:10" x14ac:dyDescent="0.25">
      <c r="A50" s="10"/>
      <c r="B50" s="2"/>
      <c r="C50" s="2"/>
      <c r="D50" s="2"/>
      <c r="E50" s="16"/>
      <c r="F50" s="17"/>
      <c r="G50" s="17"/>
      <c r="H50" s="12">
        <f>IF(OR(F50="",G50=""),"",G50-F50)</f>
      </c>
      <c r="I50" s="2"/>
      <c r="J50" s="18">
        <f>IF(A50="","",IF(OR(F50="",G50=""),"km-Stand fehlt",IF(G50&lt;F50,"Ende kleiner als Beginn",IF(F50&lt;&gt;G49,"Lücke zur Vorfahrt",IF(E50="","Art fehlt","ok")))))</f>
      </c>
    </row>
    <row r="51" spans="1:10" x14ac:dyDescent="0.25">
      <c r="A51" s="10"/>
      <c r="B51" s="2"/>
      <c r="C51" s="2"/>
      <c r="D51" s="2"/>
      <c r="E51" s="16"/>
      <c r="F51" s="17"/>
      <c r="G51" s="17"/>
      <c r="H51" s="12">
        <f>IF(OR(F51="",G51=""),"",G51-F51)</f>
      </c>
      <c r="I51" s="2"/>
      <c r="J51" s="18">
        <f>IF(A51="","",IF(OR(F51="",G51=""),"km-Stand fehlt",IF(G51&lt;F51,"Ende kleiner als Beginn",IF(F51&lt;&gt;G50,"Lücke zur Vorfahrt",IF(E51="","Art fehlt","ok")))))</f>
      </c>
    </row>
    <row r="52" spans="1:10" x14ac:dyDescent="0.25">
      <c r="A52" s="10"/>
      <c r="B52" s="2"/>
      <c r="C52" s="2"/>
      <c r="D52" s="2"/>
      <c r="E52" s="16"/>
      <c r="F52" s="17"/>
      <c r="G52" s="17"/>
      <c r="H52" s="12">
        <f>IF(OR(F52="",G52=""),"",G52-F52)</f>
      </c>
      <c r="I52" s="2"/>
      <c r="J52" s="18">
        <f>IF(A52="","",IF(OR(F52="",G52=""),"km-Stand fehlt",IF(G52&lt;F52,"Ende kleiner als Beginn",IF(F52&lt;&gt;G51,"Lücke zur Vorfahrt",IF(E52="","Art fehlt","ok")))))</f>
      </c>
    </row>
    <row r="53" spans="1:10" x14ac:dyDescent="0.25">
      <c r="A53" s="10"/>
      <c r="B53" s="2"/>
      <c r="C53" s="2"/>
      <c r="D53" s="2"/>
      <c r="E53" s="16"/>
      <c r="F53" s="17"/>
      <c r="G53" s="17"/>
      <c r="H53" s="12">
        <f>IF(OR(F53="",G53=""),"",G53-F53)</f>
      </c>
      <c r="I53" s="2"/>
      <c r="J53" s="18">
        <f>IF(A53="","",IF(OR(F53="",G53=""),"km-Stand fehlt",IF(G53&lt;F53,"Ende kleiner als Beginn",IF(F53&lt;&gt;G52,"Lücke zur Vorfahrt",IF(E53="","Art fehlt","ok")))))</f>
      </c>
    </row>
    <row r="54" spans="1:10" x14ac:dyDescent="0.25">
      <c r="A54" s="10"/>
      <c r="B54" s="2"/>
      <c r="C54" s="2"/>
      <c r="D54" s="2"/>
      <c r="E54" s="16"/>
      <c r="F54" s="17"/>
      <c r="G54" s="17"/>
      <c r="H54" s="12">
        <f>IF(OR(F54="",G54=""),"",G54-F54)</f>
      </c>
      <c r="I54" s="2"/>
      <c r="J54" s="18">
        <f>IF(A54="","",IF(OR(F54="",G54=""),"km-Stand fehlt",IF(G54&lt;F54,"Ende kleiner als Beginn",IF(F54&lt;&gt;G53,"Lücke zur Vorfahrt",IF(E54="","Art fehlt","ok")))))</f>
      </c>
    </row>
    <row r="55" spans="1:10" x14ac:dyDescent="0.25">
      <c r="A55" s="10"/>
      <c r="B55" s="2"/>
      <c r="C55" s="2"/>
      <c r="D55" s="2"/>
      <c r="E55" s="16"/>
      <c r="F55" s="17"/>
      <c r="G55" s="17"/>
      <c r="H55" s="12">
        <f>IF(OR(F55="",G55=""),"",G55-F55)</f>
      </c>
      <c r="I55" s="2"/>
      <c r="J55" s="18">
        <f>IF(A55="","",IF(OR(F55="",G55=""),"km-Stand fehlt",IF(G55&lt;F55,"Ende kleiner als Beginn",IF(F55&lt;&gt;G54,"Lücke zur Vorfahrt",IF(E55="","Art fehlt","ok")))))</f>
      </c>
    </row>
    <row r="56" spans="1:10" x14ac:dyDescent="0.25">
      <c r="A56" s="10"/>
      <c r="B56" s="2"/>
      <c r="C56" s="2"/>
      <c r="D56" s="2"/>
      <c r="E56" s="16"/>
      <c r="F56" s="17"/>
      <c r="G56" s="17"/>
      <c r="H56" s="12">
        <f>IF(OR(F56="",G56=""),"",G56-F56)</f>
      </c>
      <c r="I56" s="2"/>
      <c r="J56" s="18">
        <f>IF(A56="","",IF(OR(F56="",G56=""),"km-Stand fehlt",IF(G56&lt;F56,"Ende kleiner als Beginn",IF(F56&lt;&gt;G55,"Lücke zur Vorfahrt",IF(E56="","Art fehlt","ok")))))</f>
      </c>
    </row>
    <row r="57" spans="1:10" x14ac:dyDescent="0.25">
      <c r="A57" s="10"/>
      <c r="B57" s="2"/>
      <c r="C57" s="2"/>
      <c r="D57" s="2"/>
      <c r="E57" s="16"/>
      <c r="F57" s="17"/>
      <c r="G57" s="17"/>
      <c r="H57" s="12">
        <f>IF(OR(F57="",G57=""),"",G57-F57)</f>
      </c>
      <c r="I57" s="2"/>
      <c r="J57" s="18">
        <f>IF(A57="","",IF(OR(F57="",G57=""),"km-Stand fehlt",IF(G57&lt;F57,"Ende kleiner als Beginn",IF(F57&lt;&gt;G56,"Lücke zur Vorfahrt",IF(E57="","Art fehlt","ok")))))</f>
      </c>
    </row>
    <row r="58" spans="1:10" x14ac:dyDescent="0.25">
      <c r="A58" s="10"/>
      <c r="B58" s="2"/>
      <c r="C58" s="2"/>
      <c r="D58" s="2"/>
      <c r="E58" s="16"/>
      <c r="F58" s="17"/>
      <c r="G58" s="17"/>
      <c r="H58" s="12">
        <f>IF(OR(F58="",G58=""),"",G58-F58)</f>
      </c>
      <c r="I58" s="2"/>
      <c r="J58" s="18">
        <f>IF(A58="","",IF(OR(F58="",G58=""),"km-Stand fehlt",IF(G58&lt;F58,"Ende kleiner als Beginn",IF(F58&lt;&gt;G57,"Lücke zur Vorfahrt",IF(E58="","Art fehlt","ok")))))</f>
      </c>
    </row>
    <row r="59" spans="1:10" x14ac:dyDescent="0.25">
      <c r="A59" s="10"/>
      <c r="B59" s="2"/>
      <c r="C59" s="2"/>
      <c r="D59" s="2"/>
      <c r="E59" s="16"/>
      <c r="F59" s="17"/>
      <c r="G59" s="17"/>
      <c r="H59" s="12">
        <f>IF(OR(F59="",G59=""),"",G59-F59)</f>
      </c>
      <c r="I59" s="2"/>
      <c r="J59" s="18">
        <f>IF(A59="","",IF(OR(F59="",G59=""),"km-Stand fehlt",IF(G59&lt;F59,"Ende kleiner als Beginn",IF(F59&lt;&gt;G58,"Lücke zur Vorfahrt",IF(E59="","Art fehlt","ok")))))</f>
      </c>
    </row>
    <row r="60" spans="1:10" x14ac:dyDescent="0.25">
      <c r="A60" s="10"/>
      <c r="B60" s="2"/>
      <c r="C60" s="2"/>
      <c r="D60" s="2"/>
      <c r="E60" s="16"/>
      <c r="F60" s="17"/>
      <c r="G60" s="17"/>
      <c r="H60" s="12">
        <f>IF(OR(F60="",G60=""),"",G60-F60)</f>
      </c>
      <c r="I60" s="2"/>
      <c r="J60" s="18">
        <f>IF(A60="","",IF(OR(F60="",G60=""),"km-Stand fehlt",IF(G60&lt;F60,"Ende kleiner als Beginn",IF(F60&lt;&gt;G59,"Lücke zur Vorfahrt",IF(E60="","Art fehlt","ok")))))</f>
      </c>
    </row>
    <row r="61" spans="1:10" x14ac:dyDescent="0.25">
      <c r="A61" s="10"/>
      <c r="B61" s="2"/>
      <c r="C61" s="2"/>
      <c r="D61" s="2"/>
      <c r="E61" s="16"/>
      <c r="F61" s="17"/>
      <c r="G61" s="17"/>
      <c r="H61" s="12">
        <f>IF(OR(F61="",G61=""),"",G61-F61)</f>
      </c>
      <c r="I61" s="2"/>
      <c r="J61" s="18">
        <f>IF(A61="","",IF(OR(F61="",G61=""),"km-Stand fehlt",IF(G61&lt;F61,"Ende kleiner als Beginn",IF(F61&lt;&gt;G60,"Lücke zur Vorfahrt",IF(E61="","Art fehlt","ok")))))</f>
      </c>
    </row>
    <row r="62" spans="1:10" x14ac:dyDescent="0.25">
      <c r="A62" s="10"/>
      <c r="B62" s="2"/>
      <c r="C62" s="2"/>
      <c r="D62" s="2"/>
      <c r="E62" s="16"/>
      <c r="F62" s="17"/>
      <c r="G62" s="17"/>
      <c r="H62" s="12">
        <f>IF(OR(F62="",G62=""),"",G62-F62)</f>
      </c>
      <c r="I62" s="2"/>
      <c r="J62" s="18">
        <f>IF(A62="","",IF(OR(F62="",G62=""),"km-Stand fehlt",IF(G62&lt;F62,"Ende kleiner als Beginn",IF(F62&lt;&gt;G61,"Lücke zur Vorfahrt",IF(E62="","Art fehlt","ok")))))</f>
      </c>
    </row>
    <row r="63" spans="1:10" x14ac:dyDescent="0.25">
      <c r="A63" s="10"/>
      <c r="B63" s="2"/>
      <c r="C63" s="2"/>
      <c r="D63" s="2"/>
      <c r="E63" s="16"/>
      <c r="F63" s="17"/>
      <c r="G63" s="17"/>
      <c r="H63" s="12">
        <f>IF(OR(F63="",G63=""),"",G63-F63)</f>
      </c>
      <c r="I63" s="2"/>
      <c r="J63" s="18">
        <f>IF(A63="","",IF(OR(F63="",G63=""),"km-Stand fehlt",IF(G63&lt;F63,"Ende kleiner als Beginn",IF(F63&lt;&gt;G62,"Lücke zur Vorfahrt",IF(E63="","Art fehlt","ok")))))</f>
      </c>
    </row>
    <row r="64" spans="1:10" x14ac:dyDescent="0.25">
      <c r="A64" s="10"/>
      <c r="B64" s="2"/>
      <c r="C64" s="2"/>
      <c r="D64" s="2"/>
      <c r="E64" s="16"/>
      <c r="F64" s="17"/>
      <c r="G64" s="17"/>
      <c r="H64" s="12">
        <f>IF(OR(F64="",G64=""),"",G64-F64)</f>
      </c>
      <c r="I64" s="2"/>
      <c r="J64" s="18">
        <f>IF(A64="","",IF(OR(F64="",G64=""),"km-Stand fehlt",IF(G64&lt;F64,"Ende kleiner als Beginn",IF(F64&lt;&gt;G63,"Lücke zur Vorfahrt",IF(E64="","Art fehlt","ok")))))</f>
      </c>
    </row>
    <row r="65" spans="1:10" x14ac:dyDescent="0.25">
      <c r="A65" s="10"/>
      <c r="B65" s="2"/>
      <c r="C65" s="2"/>
      <c r="D65" s="2"/>
      <c r="E65" s="16"/>
      <c r="F65" s="17"/>
      <c r="G65" s="17"/>
      <c r="H65" s="12">
        <f>IF(OR(F65="",G65=""),"",G65-F65)</f>
      </c>
      <c r="I65" s="2"/>
      <c r="J65" s="18">
        <f>IF(A65="","",IF(OR(F65="",G65=""),"km-Stand fehlt",IF(G65&lt;F65,"Ende kleiner als Beginn",IF(F65&lt;&gt;G64,"Lücke zur Vorfahrt",IF(E65="","Art fehlt","ok")))))</f>
      </c>
    </row>
    <row r="66" spans="1:10" x14ac:dyDescent="0.25">
      <c r="A66" s="10"/>
      <c r="B66" s="2"/>
      <c r="C66" s="2"/>
      <c r="D66" s="2"/>
      <c r="E66" s="16"/>
      <c r="F66" s="17"/>
      <c r="G66" s="17"/>
      <c r="H66" s="12">
        <f>IF(OR(F66="",G66=""),"",G66-F66)</f>
      </c>
      <c r="I66" s="2"/>
      <c r="J66" s="18">
        <f>IF(A66="","",IF(OR(F66="",G66=""),"km-Stand fehlt",IF(G66&lt;F66,"Ende kleiner als Beginn",IF(F66&lt;&gt;G65,"Lücke zur Vorfahrt",IF(E66="","Art fehlt","ok")))))</f>
      </c>
    </row>
    <row r="67" spans="1:10" x14ac:dyDescent="0.25">
      <c r="A67" s="10"/>
      <c r="B67" s="2"/>
      <c r="C67" s="2"/>
      <c r="D67" s="2"/>
      <c r="E67" s="16"/>
      <c r="F67" s="17"/>
      <c r="G67" s="17"/>
      <c r="H67" s="12">
        <f>IF(OR(F67="",G67=""),"",G67-F67)</f>
      </c>
      <c r="I67" s="2"/>
      <c r="J67" s="18">
        <f>IF(A67="","",IF(OR(F67="",G67=""),"km-Stand fehlt",IF(G67&lt;F67,"Ende kleiner als Beginn",IF(F67&lt;&gt;G66,"Lücke zur Vorfahrt",IF(E67="","Art fehlt","ok")))))</f>
      </c>
    </row>
    <row r="68" spans="1:10" x14ac:dyDescent="0.25">
      <c r="A68" s="10"/>
      <c r="B68" s="2"/>
      <c r="C68" s="2"/>
      <c r="D68" s="2"/>
      <c r="E68" s="16"/>
      <c r="F68" s="17"/>
      <c r="G68" s="17"/>
      <c r="H68" s="12">
        <f>IF(OR(F68="",G68=""),"",G68-F68)</f>
      </c>
      <c r="I68" s="2"/>
      <c r="J68" s="18">
        <f>IF(A68="","",IF(OR(F68="",G68=""),"km-Stand fehlt",IF(G68&lt;F68,"Ende kleiner als Beginn",IF(F68&lt;&gt;G67,"Lücke zur Vorfahrt",IF(E68="","Art fehlt","ok")))))</f>
      </c>
    </row>
    <row r="69" spans="1:10" x14ac:dyDescent="0.25">
      <c r="A69" s="10"/>
      <c r="B69" s="2"/>
      <c r="C69" s="2"/>
      <c r="D69" s="2"/>
      <c r="E69" s="16"/>
      <c r="F69" s="17"/>
      <c r="G69" s="17"/>
      <c r="H69" s="12">
        <f>IF(OR(F69="",G69=""),"",G69-F69)</f>
      </c>
      <c r="I69" s="2"/>
      <c r="J69" s="18">
        <f>IF(A69="","",IF(OR(F69="",G69=""),"km-Stand fehlt",IF(G69&lt;F69,"Ende kleiner als Beginn",IF(F69&lt;&gt;G68,"Lücke zur Vorfahrt",IF(E69="","Art fehlt","ok")))))</f>
      </c>
    </row>
    <row r="70" spans="1:10" x14ac:dyDescent="0.25">
      <c r="A70" s="10"/>
      <c r="B70" s="2"/>
      <c r="C70" s="2"/>
      <c r="D70" s="2"/>
      <c r="E70" s="16"/>
      <c r="F70" s="17"/>
      <c r="G70" s="17"/>
      <c r="H70" s="12">
        <f>IF(OR(F70="",G70=""),"",G70-F70)</f>
      </c>
      <c r="I70" s="2"/>
      <c r="J70" s="18">
        <f>IF(A70="","",IF(OR(F70="",G70=""),"km-Stand fehlt",IF(G70&lt;F70,"Ende kleiner als Beginn",IF(F70&lt;&gt;G69,"Lücke zur Vorfahrt",IF(E70="","Art fehlt","ok")))))</f>
      </c>
    </row>
  </sheetData>
  <mergeCells count="1">
    <mergeCell ref="A1:C1"/>
  </mergeCells>
  <dataValidations count="1">
    <dataValidation type="list" allowBlank="1" sqref="E11:E70">
      <formula1>"dienstlich,privat,Arbeitsweg"</formula1>
    </dataValidation>
  </dataValidations>
  <pageMargins left="0.7" right="0.7" top="0.75" bottom="0.75" header="0.3" footer="0.3"/>
  <pageSetup paperSize="9" orientation="portrait" horizontalDpi="4294967295" verticalDpi="4294967295" scale="100" fitToWidth="1" fitToHeight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14"/>
  <sheetFormatPr defaultRowHeight="15" outlineLevelRow="0" outlineLevelCol="0" x14ac:dyDescent="55"/>
  <cols>
    <col min="1" max="1" width="97" customWidth="1"/>
  </cols>
  <sheetData>
    <row r="1" spans="1:1" x14ac:dyDescent="0.25">
      <c r="A1" s="1" t="s">
        <v>41</v>
      </c>
    </row>
    <row r="3" spans="1:1" x14ac:dyDescent="0.25">
      <c r="A3" t="s">
        <v>42</v>
      </c>
    </row>
    <row r="4" spans="1:1" x14ac:dyDescent="0.25">
      <c r="A4" t="s">
        <v>43</v>
      </c>
    </row>
    <row r="5" spans="1:1" x14ac:dyDescent="0.25">
      <c r="A5" t="s">
        <v>44</v>
      </c>
    </row>
    <row r="6" spans="1:1" x14ac:dyDescent="0.25">
      <c r="A6" t="s">
        <v>45</v>
      </c>
    </row>
    <row r="7" spans="1:1" x14ac:dyDescent="0.25">
      <c r="A7" t="s">
        <v>46</v>
      </c>
    </row>
    <row r="9" spans="1:1" x14ac:dyDescent="0.25">
      <c r="A9" s="1" t="s">
        <v>47</v>
      </c>
    </row>
    <row r="10" spans="1:1" x14ac:dyDescent="0.25">
      <c r="A10" t="s">
        <v>48</v>
      </c>
    </row>
    <row r="11" spans="1:1" x14ac:dyDescent="0.25">
      <c r="A11" t="s">
        <v>49</v>
      </c>
    </row>
    <row r="13" spans="1:1" x14ac:dyDescent="0.25">
      <c r="A13" s="1" t="s">
        <v>50</v>
      </c>
    </row>
    <row r="14" spans="1:1" x14ac:dyDescent="0.25">
      <c r="A14" t="s">
        <v>51</v>
      </c>
    </row>
  </sheetData>
  <pageMargins left="0.7" right="0.7" top="0.75" bottom="0.75" header="0.3" footer="0.3"/>
  <pageSetup paperSize="9" orientation="portrait" horizontalDpi="4294967295" verticalDpi="4294967295" scale="100" fitToWidth="1" fitToHeight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7"/>
  <sheetFormatPr defaultRowHeight="15" outlineLevelRow="0" outlineLevelCol="0" x14ac:dyDescent="55"/>
  <cols>
    <col min="1" max="1" width="90" customWidth="1"/>
  </cols>
  <sheetData>
    <row r="1" spans="1:1" x14ac:dyDescent="0.25">
      <c r="A1" s="19" t="s">
        <v>52</v>
      </c>
    </row>
    <row r="2" spans="1:1" x14ac:dyDescent="0.25">
      <c r="A2" s="20" t="s">
        <v>53</v>
      </c>
    </row>
    <row r="3" spans="1:1" x14ac:dyDescent="0.25">
      <c r="A3" s="20" t="s">
        <v>54</v>
      </c>
    </row>
    <row r="4" spans="1:1" x14ac:dyDescent="0.25">
      <c r="A4" s="20" t="s">
        <v>55</v>
      </c>
    </row>
    <row r="5" spans="1:1" x14ac:dyDescent="0.25">
      <c r="A5" s="20" t="s">
        <v>53</v>
      </c>
    </row>
    <row r="6" spans="1:1" x14ac:dyDescent="0.25">
      <c r="A6" s="20" t="s">
        <v>56</v>
      </c>
    </row>
    <row r="7" spans="1:1" x14ac:dyDescent="0.25">
      <c r="A7" s="20" t="s">
        <v>57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Fahrtenbuch</vt:lpstr>
      <vt:lpstr>Anleitung</vt:lpstr>
      <vt:lpstr>Info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Formelfalke</dc:creator>
  <dc:title>Fahrtenbuch Excel Vorlage: Fahrten erfassen und auswerten</dc:title>
  <dc:subject/>
  <dc:description/>
  <cp:keywords/>
  <cp:category/>
  <cp:lastModifiedBy>Unknown</cp:lastModifiedBy>
  <dcterms:created xsi:type="dcterms:W3CDTF">2026-11-04T07:44:27Z</dcterms:created>
  <dcterms:modified xsi:type="dcterms:W3CDTF">2026-11-04T07:44:27Z</dcterms:modified>
</cp:coreProperties>
</file>